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. I 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<sst xmlns="http://schemas.openxmlformats.org/spreadsheetml/2006/main" count="40" uniqueCount="40">
  <si>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Nr.                   crt.</t>
  </si>
  <si>
    <t>Nr. Contr.</t>
  </si>
  <si>
    <t>AMBULATORIUL</t>
  </si>
  <si>
    <t>TOTAL IANUARIE 2015</t>
  </si>
  <si>
    <t>TOTAL FEBRUARIE 2015</t>
  </si>
  <si>
    <t>MARTIE    2015</t>
  </si>
  <si>
    <t>TOTAL TRIM.I</t>
  </si>
  <si>
    <t>ANALDA  SRL</t>
  </si>
  <si>
    <t>CARDIOMED SRL</t>
  </si>
  <si>
    <t>CM DIAGNOSTIC SI TRAT.</t>
  </si>
  <si>
    <t>MEDICINA FIZ.SI RECUP.</t>
  </si>
  <si>
    <t>CENTRUL MEDICAL RECUPERARE NICOLINA</t>
  </si>
  <si>
    <t>EUROMEDICAL Phy.Sup.</t>
  </si>
  <si>
    <t>ANGELESCU LUMINITA</t>
  </si>
  <si>
    <t>TANASA SILVIU ION</t>
  </si>
  <si>
    <t>FIZIOMEDICA</t>
  </si>
  <si>
    <t>FUNDATIA Gr.T Popa</t>
  </si>
  <si>
    <t>SALINA IASI</t>
  </si>
  <si>
    <t>ALEX CLINIC SRL</t>
  </si>
  <si>
    <t>ARCADIA POLICL.SRL</t>
  </si>
  <si>
    <t>C.M.HYGEEA</t>
  </si>
  <si>
    <t>CENTURION X MED</t>
  </si>
  <si>
    <t>CONSULTING PARTENER</t>
  </si>
  <si>
    <t xml:space="preserve">MEDFIZ SCM </t>
  </si>
  <si>
    <t>SPITALUL CAI FERATE IASI</t>
  </si>
  <si>
    <t>SPITAL MMB-Providenta</t>
  </si>
  <si>
    <t>SPITAL MUN.PASCANI</t>
  </si>
  <si>
    <t>SPITALSF.SPIRIDON</t>
  </si>
  <si>
    <t>STEFANIA MEDICAL SRL</t>
  </si>
  <si>
    <t>TRANSMED EXPERT SRL</t>
  </si>
  <si>
    <t>SC DELV SRL</t>
  </si>
  <si>
    <t>SC DION MEDICAL SRL</t>
  </si>
  <si>
    <t>SC SANFIZ SRL</t>
  </si>
  <si>
    <t>SC RK MEDCENTER</t>
  </si>
  <si>
    <t>SC TBRCM SA NICOLINA</t>
  </si>
  <si>
    <t>SP RECUPERARE</t>
  </si>
  <si>
    <t>TOTAL privati</t>
  </si>
  <si>
    <t>TOTAL spitale</t>
  </si>
  <si>
    <t>TOTAL GENERAL</t>
  </si>
  <si>
    <t>VALORI DE CONTRACT PE TRIMESTRUL I 2016 AMBULATORIU DE SPECIALITATE DE RECUPERARE -REABILITARE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</si>
</sst>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4" fontId="1" fillId="0" borderId="2" xfId="15" applyNumberFormat="1" applyFont="1" applyFill="1" applyBorder="1" applyAlignment="1">
      <alignment horizontal="center" vertical="center" wrapText="1"/>
    </xf>
    <xf numFmtId="4" fontId="2" fillId="0" borderId="2" xfId="15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0" borderId="4" xfId="15" applyNumberFormat="1" applyFont="1" applyFill="1" applyBorder="1" applyAlignment="1">
      <alignment horizontal="center" vertical="center" wrapText="1"/>
    </xf>
    <xf numFmtId="4" fontId="1" fillId="0" borderId="5" xfId="15" applyNumberFormat="1" applyFont="1" applyFill="1" applyBorder="1" applyAlignment="1">
      <alignment horizontal="center" vertical="center" wrapText="1"/>
    </xf>
    <xf numFmtId="4" fontId="2" fillId="0" borderId="5" xfId="15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3" fillId="2" borderId="5" xfId="15" applyNumberFormat="1" applyFont="1" applyFill="1" applyBorder="1" applyAlignment="1">
      <alignment vertical="center" wrapText="1"/>
    </xf>
    <xf numFmtId="4" fontId="0" fillId="2" borderId="5" xfId="0" applyNumberFormat="1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3" fontId="3" fillId="2" borderId="5" xfId="19" applyNumberFormat="1" applyFont="1" applyFill="1" applyBorder="1" applyAlignment="1">
      <alignment vertical="center"/>
      <protection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5" xfId="15" applyNumberFormat="1" applyFont="1" applyFill="1" applyBorder="1" applyAlignment="1">
      <alignment vertical="center" wrapText="1"/>
    </xf>
    <xf numFmtId="3" fontId="3" fillId="0" borderId="5" xfId="19" applyNumberFormat="1" applyFont="1" applyFill="1" applyBorder="1" applyAlignment="1">
      <alignment vertical="center"/>
      <protection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1" fillId="4" borderId="4" xfId="15" applyNumberFormat="1" applyFont="1" applyFill="1" applyBorder="1" applyAlignment="1" applyProtection="1">
      <alignment horizontal="left" vertical="center"/>
      <protection locked="0"/>
    </xf>
    <xf numFmtId="164" fontId="1" fillId="4" borderId="5" xfId="15" applyNumberFormat="1" applyFont="1" applyFill="1" applyBorder="1" applyAlignment="1" applyProtection="1">
      <alignment horizontal="left" vertical="center"/>
      <protection locked="0"/>
    </xf>
    <xf numFmtId="4" fontId="1" fillId="4" borderId="5" xfId="0" applyNumberFormat="1" applyFont="1" applyFill="1" applyBorder="1" applyAlignment="1">
      <alignment vertical="center"/>
    </xf>
    <xf numFmtId="4" fontId="1" fillId="4" borderId="6" xfId="0" applyNumberFormat="1" applyFont="1" applyFill="1" applyBorder="1" applyAlignment="1">
      <alignment vertical="center"/>
    </xf>
    <xf numFmtId="164" fontId="1" fillId="4" borderId="4" xfId="15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vertical="center" wrapText="1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4" fontId="1" fillId="5" borderId="8" xfId="0" applyNumberFormat="1" applyFont="1" applyFill="1" applyBorder="1" applyAlignment="1">
      <alignment horizontal="right" vertical="center"/>
    </xf>
    <xf numFmtId="4" fontId="1" fillId="5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elefoane C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5.28125" style="0" customWidth="1"/>
    <col min="3" max="3" width="33.140625" style="0" customWidth="1"/>
    <col min="4" max="4" width="12.140625" style="0" customWidth="1"/>
    <col min="5" max="5" width="11.57421875" style="0" customWidth="1"/>
    <col min="6" max="6" width="11.28125" style="0" customWidth="1"/>
    <col min="7" max="7" width="12.140625" style="0" customWidth="1"/>
  </cols>
  <sheetData>
    <row r="1" spans="1:7" ht="39" customHeight="1">
      <c r="A1" s="36" t="s">
        <v>39</v>
      </c>
      <c r="B1" s="36"/>
      <c r="C1" s="36"/>
      <c r="D1" s="36"/>
      <c r="E1" s="36"/>
      <c r="F1" s="36"/>
      <c r="G1" s="36"/>
    </row>
    <row r="2" ht="13.5" thickBot="1"/>
    <row r="3" spans="1:7" ht="12.7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7" ht="12.75">
      <c r="A4" s="6"/>
      <c r="B4" s="7"/>
      <c r="C4" s="8"/>
      <c r="D4" s="9"/>
      <c r="E4" s="9"/>
      <c r="F4" s="9"/>
      <c r="G4" s="10"/>
    </row>
    <row r="5" spans="1:7" ht="12.75">
      <c r="A5" s="11">
        <v>1</v>
      </c>
      <c r="B5" s="12">
        <v>1822</v>
      </c>
      <c r="C5" s="13" t="s">
        <v>7</v>
      </c>
      <c r="D5" s="14">
        <v>25126.66</v>
      </c>
      <c r="E5" s="14">
        <v>25126.66</v>
      </c>
      <c r="F5" s="14">
        <v>25126.67</v>
      </c>
      <c r="G5" s="15">
        <f aca="true" t="shared" si="0" ref="G5:G29">D5+E5+F5</f>
        <v>75379.98999999999</v>
      </c>
    </row>
    <row r="6" spans="1:7" ht="12.75">
      <c r="A6" s="11">
        <f aca="true" t="shared" si="1" ref="A6:A33">A5+1</f>
        <v>2</v>
      </c>
      <c r="B6" s="12">
        <v>2370</v>
      </c>
      <c r="C6" s="13" t="s">
        <v>8</v>
      </c>
      <c r="D6" s="14">
        <v>5938.04</v>
      </c>
      <c r="E6" s="14">
        <v>5938.04</v>
      </c>
      <c r="F6" s="14">
        <v>5938.04</v>
      </c>
      <c r="G6" s="15">
        <f t="shared" si="0"/>
        <v>17814.12</v>
      </c>
    </row>
    <row r="7" spans="1:7" ht="12.75">
      <c r="A7" s="11">
        <f t="shared" si="1"/>
        <v>3</v>
      </c>
      <c r="B7" s="12">
        <v>2838</v>
      </c>
      <c r="C7" s="13" t="s">
        <v>9</v>
      </c>
      <c r="D7" s="14">
        <v>13380.24</v>
      </c>
      <c r="E7" s="14">
        <v>13380.24</v>
      </c>
      <c r="F7" s="14">
        <v>13380.24</v>
      </c>
      <c r="G7" s="15">
        <f t="shared" si="0"/>
        <v>40140.72</v>
      </c>
    </row>
    <row r="8" spans="1:7" ht="12.75">
      <c r="A8" s="11">
        <f t="shared" si="1"/>
        <v>4</v>
      </c>
      <c r="B8" s="12">
        <v>1405</v>
      </c>
      <c r="C8" s="13" t="s">
        <v>10</v>
      </c>
      <c r="D8" s="14">
        <v>20065.17</v>
      </c>
      <c r="E8" s="14">
        <v>20065.17</v>
      </c>
      <c r="F8" s="14">
        <v>20065.18</v>
      </c>
      <c r="G8" s="15">
        <f t="shared" si="0"/>
        <v>60195.52</v>
      </c>
    </row>
    <row r="9" spans="1:7" ht="12.75">
      <c r="A9" s="11">
        <f t="shared" si="1"/>
        <v>5</v>
      </c>
      <c r="B9" s="12">
        <v>3328</v>
      </c>
      <c r="C9" s="16" t="s">
        <v>11</v>
      </c>
      <c r="D9" s="14">
        <v>31434.26</v>
      </c>
      <c r="E9" s="14">
        <v>31434.26</v>
      </c>
      <c r="F9" s="14">
        <v>31434.27</v>
      </c>
      <c r="G9" s="15">
        <f t="shared" si="0"/>
        <v>94302.79</v>
      </c>
    </row>
    <row r="10" spans="1:7" ht="12.75">
      <c r="A10" s="11">
        <f t="shared" si="1"/>
        <v>6</v>
      </c>
      <c r="B10" s="12">
        <v>1925</v>
      </c>
      <c r="C10" s="17" t="s">
        <v>12</v>
      </c>
      <c r="D10" s="14">
        <v>9709.51</v>
      </c>
      <c r="E10" s="14">
        <v>9709.51</v>
      </c>
      <c r="F10" s="14">
        <v>9709.5</v>
      </c>
      <c r="G10" s="15">
        <f t="shared" si="0"/>
        <v>29128.52</v>
      </c>
    </row>
    <row r="11" spans="1:7" ht="12.75">
      <c r="A11" s="11">
        <f t="shared" si="1"/>
        <v>7</v>
      </c>
      <c r="B11" s="12">
        <v>2210</v>
      </c>
      <c r="C11" s="13" t="s">
        <v>13</v>
      </c>
      <c r="D11" s="14">
        <v>22589.73</v>
      </c>
      <c r="E11" s="14">
        <v>22589.73</v>
      </c>
      <c r="F11" s="14">
        <v>22589.73</v>
      </c>
      <c r="G11" s="15">
        <f t="shared" si="0"/>
        <v>67769.19</v>
      </c>
    </row>
    <row r="12" spans="1:7" ht="12.75">
      <c r="A12" s="11">
        <f t="shared" si="1"/>
        <v>8</v>
      </c>
      <c r="B12" s="12">
        <v>1926</v>
      </c>
      <c r="C12" s="17" t="s">
        <v>14</v>
      </c>
      <c r="D12" s="14">
        <v>11810.17</v>
      </c>
      <c r="E12" s="14">
        <v>11810.17</v>
      </c>
      <c r="F12" s="14">
        <v>11810.17</v>
      </c>
      <c r="G12" s="15">
        <f t="shared" si="0"/>
        <v>35430.51</v>
      </c>
    </row>
    <row r="13" spans="1:7" ht="12.75">
      <c r="A13" s="11">
        <f t="shared" si="1"/>
        <v>9</v>
      </c>
      <c r="B13" s="12">
        <v>1664</v>
      </c>
      <c r="C13" s="13" t="s">
        <v>15</v>
      </c>
      <c r="D13" s="14">
        <v>23987.8</v>
      </c>
      <c r="E13" s="14">
        <v>23987.8</v>
      </c>
      <c r="F13" s="14">
        <v>23987.79</v>
      </c>
      <c r="G13" s="15">
        <f t="shared" si="0"/>
        <v>71963.39</v>
      </c>
    </row>
    <row r="14" spans="1:7" ht="12.75">
      <c r="A14" s="11">
        <f t="shared" si="1"/>
        <v>10</v>
      </c>
      <c r="B14" s="12">
        <v>2368</v>
      </c>
      <c r="C14" s="13" t="s">
        <v>16</v>
      </c>
      <c r="D14" s="14">
        <v>6124.28</v>
      </c>
      <c r="E14" s="14">
        <v>6124.28</v>
      </c>
      <c r="F14" s="14">
        <v>6124.27</v>
      </c>
      <c r="G14" s="15">
        <f t="shared" si="0"/>
        <v>18372.83</v>
      </c>
    </row>
    <row r="15" spans="1:7" ht="12.75">
      <c r="A15" s="11">
        <f t="shared" si="1"/>
        <v>11</v>
      </c>
      <c r="B15" s="12">
        <v>2664</v>
      </c>
      <c r="C15" s="13" t="s">
        <v>17</v>
      </c>
      <c r="D15" s="14">
        <v>15497.95</v>
      </c>
      <c r="E15" s="14">
        <v>15497.95</v>
      </c>
      <c r="F15" s="14">
        <v>15497.95</v>
      </c>
      <c r="G15" s="15">
        <f t="shared" si="0"/>
        <v>46493.850000000006</v>
      </c>
    </row>
    <row r="16" spans="1:7" ht="12.75">
      <c r="A16" s="11">
        <f t="shared" si="1"/>
        <v>12</v>
      </c>
      <c r="B16" s="12">
        <v>2209</v>
      </c>
      <c r="C16" s="13" t="s">
        <v>18</v>
      </c>
      <c r="D16" s="14">
        <v>17693.42</v>
      </c>
      <c r="E16" s="14">
        <v>17693.42</v>
      </c>
      <c r="F16" s="14">
        <v>17693.41</v>
      </c>
      <c r="G16" s="15">
        <f t="shared" si="0"/>
        <v>53080.25</v>
      </c>
    </row>
    <row r="17" spans="1:7" ht="12.75">
      <c r="A17" s="11">
        <f t="shared" si="1"/>
        <v>13</v>
      </c>
      <c r="B17" s="12">
        <v>2663</v>
      </c>
      <c r="C17" s="17" t="s">
        <v>19</v>
      </c>
      <c r="D17" s="14">
        <v>14954.03</v>
      </c>
      <c r="E17" s="14">
        <v>14954.03</v>
      </c>
      <c r="F17" s="14">
        <v>14954.04</v>
      </c>
      <c r="G17" s="15">
        <f t="shared" si="0"/>
        <v>44862.100000000006</v>
      </c>
    </row>
    <row r="18" spans="1:7" ht="12.75">
      <c r="A18" s="11">
        <f t="shared" si="1"/>
        <v>14</v>
      </c>
      <c r="B18" s="12">
        <v>2213</v>
      </c>
      <c r="C18" s="13" t="s">
        <v>20</v>
      </c>
      <c r="D18" s="14">
        <v>21232.83</v>
      </c>
      <c r="E18" s="14">
        <v>21232.83</v>
      </c>
      <c r="F18" s="14">
        <v>21232.84</v>
      </c>
      <c r="G18" s="15">
        <f t="shared" si="0"/>
        <v>63698.5</v>
      </c>
    </row>
    <row r="19" spans="1:7" ht="12.75">
      <c r="A19" s="11">
        <f t="shared" si="1"/>
        <v>15</v>
      </c>
      <c r="B19" s="12">
        <v>2722</v>
      </c>
      <c r="C19" s="13" t="s">
        <v>21</v>
      </c>
      <c r="D19" s="14">
        <v>14587.51</v>
      </c>
      <c r="E19" s="14">
        <v>14587.51</v>
      </c>
      <c r="F19" s="14">
        <v>14587.5</v>
      </c>
      <c r="G19" s="15">
        <f t="shared" si="0"/>
        <v>43762.520000000004</v>
      </c>
    </row>
    <row r="20" spans="1:7" ht="12.75">
      <c r="A20" s="11">
        <f t="shared" si="1"/>
        <v>16</v>
      </c>
      <c r="B20" s="12">
        <v>2459</v>
      </c>
      <c r="C20" s="13" t="s">
        <v>22</v>
      </c>
      <c r="D20" s="14">
        <v>14468.05</v>
      </c>
      <c r="E20" s="14">
        <v>14468.05</v>
      </c>
      <c r="F20" s="14">
        <v>14468.06</v>
      </c>
      <c r="G20" s="15">
        <f t="shared" si="0"/>
        <v>43404.159999999996</v>
      </c>
    </row>
    <row r="21" spans="1:7" ht="12.75">
      <c r="A21" s="11">
        <f t="shared" si="1"/>
        <v>17</v>
      </c>
      <c r="B21" s="12">
        <v>1407</v>
      </c>
      <c r="C21" s="13" t="s">
        <v>23</v>
      </c>
      <c r="D21" s="14">
        <v>11193.34</v>
      </c>
      <c r="E21" s="14">
        <v>11193.34</v>
      </c>
      <c r="F21" s="14">
        <v>11193.33</v>
      </c>
      <c r="G21" s="15">
        <f t="shared" si="0"/>
        <v>33580.01</v>
      </c>
    </row>
    <row r="22" spans="1:7" ht="12" customHeight="1">
      <c r="A22" s="11">
        <f t="shared" si="1"/>
        <v>18</v>
      </c>
      <c r="B22" s="12">
        <v>2874</v>
      </c>
      <c r="C22" s="13" t="s">
        <v>24</v>
      </c>
      <c r="D22" s="14">
        <v>10122.7</v>
      </c>
      <c r="E22" s="14">
        <v>10122.7</v>
      </c>
      <c r="F22" s="14">
        <v>10122.69</v>
      </c>
      <c r="G22" s="15">
        <f t="shared" si="0"/>
        <v>30368.090000000004</v>
      </c>
    </row>
    <row r="23" spans="1:7" ht="12.75">
      <c r="A23" s="11">
        <f t="shared" si="1"/>
        <v>19</v>
      </c>
      <c r="B23" s="12">
        <v>2207</v>
      </c>
      <c r="C23" s="18" t="s">
        <v>25</v>
      </c>
      <c r="D23" s="14">
        <v>21757.47</v>
      </c>
      <c r="E23" s="14">
        <v>21757.47</v>
      </c>
      <c r="F23" s="14">
        <v>21757.46</v>
      </c>
      <c r="G23" s="15">
        <f t="shared" si="0"/>
        <v>65272.4</v>
      </c>
    </row>
    <row r="24" spans="1:7" ht="12.75">
      <c r="A24" s="11">
        <f t="shared" si="1"/>
        <v>20</v>
      </c>
      <c r="B24" s="12">
        <v>1413</v>
      </c>
      <c r="C24" s="19" t="s">
        <v>26</v>
      </c>
      <c r="D24" s="14">
        <v>10510.11</v>
      </c>
      <c r="E24" s="14">
        <v>10510.11</v>
      </c>
      <c r="F24" s="14">
        <v>10510.11</v>
      </c>
      <c r="G24" s="15">
        <f t="shared" si="0"/>
        <v>31530.33</v>
      </c>
    </row>
    <row r="25" spans="1:7" ht="12.75">
      <c r="A25" s="11">
        <f t="shared" si="1"/>
        <v>21</v>
      </c>
      <c r="B25" s="12">
        <v>1414</v>
      </c>
      <c r="C25" s="19" t="s">
        <v>27</v>
      </c>
      <c r="D25" s="14">
        <v>18709.19</v>
      </c>
      <c r="E25" s="14">
        <v>18709.19</v>
      </c>
      <c r="F25" s="14">
        <v>18709.19</v>
      </c>
      <c r="G25" s="15">
        <f t="shared" si="0"/>
        <v>56127.56999999999</v>
      </c>
    </row>
    <row r="26" spans="1:7" ht="12.75">
      <c r="A26" s="11">
        <f t="shared" si="1"/>
        <v>22</v>
      </c>
      <c r="B26" s="12">
        <v>2789</v>
      </c>
      <c r="C26" s="13" t="s">
        <v>28</v>
      </c>
      <c r="D26" s="14">
        <v>11114.43</v>
      </c>
      <c r="E26" s="14">
        <v>11114.43</v>
      </c>
      <c r="F26" s="14">
        <v>11114.43</v>
      </c>
      <c r="G26" s="15">
        <f t="shared" si="0"/>
        <v>33343.29</v>
      </c>
    </row>
    <row r="27" spans="1:7" ht="12.75">
      <c r="A27" s="11">
        <f t="shared" si="1"/>
        <v>23</v>
      </c>
      <c r="B27" s="12">
        <v>2662</v>
      </c>
      <c r="C27" s="13" t="s">
        <v>29</v>
      </c>
      <c r="D27" s="14">
        <v>26838.44</v>
      </c>
      <c r="E27" s="14">
        <v>26838.44</v>
      </c>
      <c r="F27" s="14">
        <v>26838.43</v>
      </c>
      <c r="G27" s="15">
        <f t="shared" si="0"/>
        <v>80515.31</v>
      </c>
    </row>
    <row r="28" spans="1:7" ht="12.75">
      <c r="A28" s="11">
        <f t="shared" si="1"/>
        <v>24</v>
      </c>
      <c r="B28" s="12">
        <v>3353</v>
      </c>
      <c r="C28" s="16" t="s">
        <v>30</v>
      </c>
      <c r="D28" s="14">
        <v>17695.58</v>
      </c>
      <c r="E28" s="14">
        <v>17695.58</v>
      </c>
      <c r="F28" s="14">
        <v>17695.57</v>
      </c>
      <c r="G28" s="15">
        <f t="shared" si="0"/>
        <v>53086.73</v>
      </c>
    </row>
    <row r="29" spans="1:7" ht="12.75">
      <c r="A29" s="11">
        <f t="shared" si="1"/>
        <v>25</v>
      </c>
      <c r="B29" s="12">
        <v>3355</v>
      </c>
      <c r="C29" s="16" t="s">
        <v>31</v>
      </c>
      <c r="D29" s="14">
        <v>10769.14</v>
      </c>
      <c r="E29" s="14">
        <v>10769.14</v>
      </c>
      <c r="F29" s="14">
        <v>10769.14</v>
      </c>
      <c r="G29" s="15">
        <f t="shared" si="0"/>
        <v>32307.42</v>
      </c>
    </row>
    <row r="30" spans="1:7" ht="12.75">
      <c r="A30" s="11">
        <f t="shared" si="1"/>
        <v>26</v>
      </c>
      <c r="B30" s="12">
        <v>3357</v>
      </c>
      <c r="C30" s="16" t="s">
        <v>32</v>
      </c>
      <c r="D30" s="14">
        <v>10560.72</v>
      </c>
      <c r="E30" s="14">
        <v>10560.72</v>
      </c>
      <c r="F30" s="14">
        <v>10560.73</v>
      </c>
      <c r="G30" s="15">
        <f>D30+E30+F30</f>
        <v>31682.17</v>
      </c>
    </row>
    <row r="31" spans="1:7" ht="12.75">
      <c r="A31" s="11">
        <f t="shared" si="1"/>
        <v>27</v>
      </c>
      <c r="B31" s="12">
        <v>3356</v>
      </c>
      <c r="C31" s="16" t="s">
        <v>33</v>
      </c>
      <c r="D31" s="14">
        <v>9552.42</v>
      </c>
      <c r="E31" s="14">
        <v>9552.42</v>
      </c>
      <c r="F31" s="14">
        <v>9552.41</v>
      </c>
      <c r="G31" s="15">
        <f>D31+E31+F31</f>
        <v>28657.25</v>
      </c>
    </row>
    <row r="32" spans="1:7" ht="12.75">
      <c r="A32" s="11">
        <f t="shared" si="1"/>
        <v>28</v>
      </c>
      <c r="B32" s="12">
        <v>3354</v>
      </c>
      <c r="C32" s="16" t="s">
        <v>34</v>
      </c>
      <c r="D32" s="14">
        <v>24336.18</v>
      </c>
      <c r="E32" s="14">
        <v>24336.18</v>
      </c>
      <c r="F32" s="14">
        <v>24336.19</v>
      </c>
      <c r="G32" s="15">
        <f>D32+E32+F32</f>
        <v>73008.55</v>
      </c>
    </row>
    <row r="33" spans="1:7" ht="12.75">
      <c r="A33" s="11">
        <f t="shared" si="1"/>
        <v>29</v>
      </c>
      <c r="B33" s="12">
        <v>3358</v>
      </c>
      <c r="C33" s="20" t="s">
        <v>35</v>
      </c>
      <c r="D33" s="14">
        <v>27907.31</v>
      </c>
      <c r="E33" s="14">
        <v>27907.31</v>
      </c>
      <c r="F33" s="14">
        <v>27907.3</v>
      </c>
      <c r="G33" s="15">
        <f>D33+E33+F33</f>
        <v>83721.92</v>
      </c>
    </row>
    <row r="34" spans="1:7" ht="12.75">
      <c r="A34" s="21"/>
      <c r="B34" s="22"/>
      <c r="C34" s="22"/>
      <c r="D34" s="23"/>
      <c r="E34" s="24"/>
      <c r="F34" s="24"/>
      <c r="G34" s="25"/>
    </row>
    <row r="35" spans="1:7" ht="12.75">
      <c r="A35" s="26" t="s">
        <v>36</v>
      </c>
      <c r="B35" s="27"/>
      <c r="C35" s="27"/>
      <c r="D35" s="28">
        <f>D5+D6+D7+D8+D9+D10+D11+D12+D13+D14+D15+D16+D17+D18+D19+D20+D21+D26+D27+D28+D29+D30+D31+D32</f>
        <v>390659.89999999997</v>
      </c>
      <c r="E35" s="28">
        <f>E5+E6+E7+E8+E9+E10+E11+E12+E13+E14+E15+E16+E17+E18+E19+E20+E21+E26+E27+E28+E29+E30+E31+E32</f>
        <v>390659.89999999997</v>
      </c>
      <c r="F35" s="28">
        <f>F5+F6+F7+F8+F9+F10+F11+F12+F13+F14+F15+F16+F17+F18+F19+F20+F21+F26+F27+F28+F29+F30+F31+F32</f>
        <v>390659.89</v>
      </c>
      <c r="G35" s="29">
        <f>G5+G6+G7+G8+G9+G10+G11+G12+G13+G14+G15+G16+G17+G18+G19+G20+G21+G26+G27+G28+G29+G30+G31+G32</f>
        <v>1171979.6900000002</v>
      </c>
    </row>
    <row r="36" spans="1:7" ht="12.75">
      <c r="A36" s="30" t="s">
        <v>37</v>
      </c>
      <c r="B36" s="31"/>
      <c r="C36" s="31"/>
      <c r="D36" s="28">
        <f>D22+D23+D24+D25+D33</f>
        <v>89006.78</v>
      </c>
      <c r="E36" s="28">
        <f>E22+E23+E24+E25+E33</f>
        <v>89006.78</v>
      </c>
      <c r="F36" s="28">
        <f>F22+F23+F24+F25+F33</f>
        <v>89006.75</v>
      </c>
      <c r="G36" s="29">
        <f>G22+G23+G24+G25+G33</f>
        <v>267020.31</v>
      </c>
    </row>
    <row r="37" spans="1:7" ht="13.5" thickBot="1">
      <c r="A37" s="32" t="s">
        <v>38</v>
      </c>
      <c r="B37" s="33"/>
      <c r="C37" s="33"/>
      <c r="D37" s="34">
        <f>D35+D36</f>
        <v>479666.67999999993</v>
      </c>
      <c r="E37" s="34">
        <f>E35+E36</f>
        <v>479666.67999999993</v>
      </c>
      <c r="F37" s="34">
        <f>F35+F36</f>
        <v>479666.64</v>
      </c>
      <c r="G37" s="35">
        <f>G35+G36</f>
        <v>1439000.0000000002</v>
      </c>
    </row>
  </sheetData>
  <mergeCells count="11">
    <mergeCell ref="A36:C36"/>
    <mergeCell ref="A37:C37"/>
    <mergeCell ref="A1:G1"/>
    <mergeCell ref="E3:E4"/>
    <mergeCell ref="F3:F4"/>
    <mergeCell ref="G3:G4"/>
    <mergeCell ref="A35:C35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margareta</cp:lastModifiedBy>
  <dcterms:created xsi:type="dcterms:W3CDTF">1996-10-14T23:33:28Z</dcterms:created>
  <dcterms:modified xsi:type="dcterms:W3CDTF">2015-12-30T10:54:27Z</dcterms:modified>
  <cp:category/>
  <cp:version/>
  <cp:contentType/>
  <cp:contentStatus/>
</cp:coreProperties>
</file>